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arunee_c\P'Yada\คณะทำงานด้านสิ่งแวดล้อม\"/>
    </mc:Choice>
  </mc:AlternateContent>
  <bookViews>
    <workbookView xWindow="0" yWindow="0" windowWidth="23040" windowHeight="9252" tabRatio="625"/>
  </bookViews>
  <sheets>
    <sheet name="ข้อมูลการใช้ทรัพยากร" sheetId="2" r:id="rId1"/>
    <sheet name="1.น้ำประปา" sheetId="1" r:id="rId2"/>
    <sheet name="2.ไฟฟ้า" sheetId="8" r:id="rId3"/>
    <sheet name="3.กระดาษ" sheetId="7" r:id="rId4"/>
    <sheet name="4.ปริมาณของเสีย" sheetId="6" r:id="rId5"/>
    <sheet name="5.ปริมาณการใช้เชื้อเพลิง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7" l="1"/>
  <c r="D4" i="7"/>
  <c r="E4" i="7"/>
  <c r="F4" i="7"/>
  <c r="G4" i="7"/>
  <c r="H4" i="7"/>
  <c r="I4" i="7"/>
  <c r="J4" i="7"/>
  <c r="K4" i="7"/>
  <c r="L4" i="7"/>
  <c r="M4" i="7"/>
  <c r="B4" i="7"/>
  <c r="C3" i="7"/>
  <c r="D3" i="7"/>
  <c r="E3" i="7"/>
  <c r="F3" i="7"/>
  <c r="G3" i="7"/>
  <c r="H3" i="7"/>
  <c r="I3" i="7"/>
  <c r="J3" i="7"/>
  <c r="K3" i="7"/>
  <c r="L3" i="7"/>
  <c r="M3" i="7"/>
  <c r="B3" i="7"/>
  <c r="C4" i="8"/>
  <c r="D4" i="8"/>
  <c r="E4" i="8"/>
  <c r="F4" i="8"/>
  <c r="G4" i="8"/>
  <c r="H4" i="8"/>
  <c r="I4" i="8"/>
  <c r="J4" i="8"/>
  <c r="K4" i="8"/>
  <c r="L4" i="8"/>
  <c r="M4" i="8"/>
  <c r="B4" i="8"/>
  <c r="C3" i="8"/>
  <c r="D3" i="8"/>
  <c r="E3" i="8"/>
  <c r="F3" i="8"/>
  <c r="G3" i="8"/>
  <c r="H3" i="8"/>
  <c r="I3" i="8"/>
  <c r="J3" i="8"/>
  <c r="K3" i="8"/>
  <c r="L3" i="8"/>
  <c r="M3" i="8"/>
  <c r="B3" i="8"/>
  <c r="C4" i="1"/>
  <c r="D4" i="1"/>
  <c r="E4" i="1"/>
  <c r="F4" i="1"/>
  <c r="G4" i="1"/>
  <c r="H4" i="1"/>
  <c r="I4" i="1"/>
  <c r="J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B3" i="1"/>
  <c r="C38" i="2" l="1"/>
  <c r="B3" i="6" s="1"/>
  <c r="D38" i="2"/>
  <c r="C3" i="6" s="1"/>
  <c r="E38" i="2"/>
  <c r="D3" i="6" s="1"/>
  <c r="F38" i="2"/>
  <c r="E3" i="6" s="1"/>
  <c r="G38" i="2"/>
  <c r="F3" i="6" s="1"/>
  <c r="H38" i="2"/>
  <c r="G3" i="6" s="1"/>
  <c r="I38" i="2"/>
  <c r="H3" i="6" s="1"/>
  <c r="J38" i="2"/>
  <c r="I3" i="6" s="1"/>
  <c r="K38" i="2"/>
  <c r="J3" i="6" s="1"/>
  <c r="L38" i="2"/>
  <c r="K3" i="6" s="1"/>
  <c r="M38" i="2"/>
  <c r="L3" i="6" s="1"/>
  <c r="N38" i="2"/>
  <c r="M3" i="6" s="1"/>
  <c r="C42" i="2"/>
  <c r="B3" i="5" s="1"/>
  <c r="D42" i="2"/>
  <c r="C3" i="5" s="1"/>
  <c r="E42" i="2"/>
  <c r="D3" i="5" s="1"/>
  <c r="F42" i="2"/>
  <c r="E3" i="5" s="1"/>
  <c r="G42" i="2"/>
  <c r="F3" i="5" s="1"/>
  <c r="H42" i="2"/>
  <c r="G3" i="5" s="1"/>
  <c r="I42" i="2"/>
  <c r="H3" i="5" s="1"/>
  <c r="J42" i="2"/>
  <c r="I3" i="5" s="1"/>
  <c r="K42" i="2"/>
  <c r="J3" i="5" s="1"/>
  <c r="L42" i="2"/>
  <c r="K3" i="5" s="1"/>
  <c r="M42" i="2"/>
  <c r="L3" i="5" s="1"/>
  <c r="N42" i="2"/>
  <c r="M3" i="5" s="1"/>
  <c r="D23" i="2"/>
  <c r="C4" i="6" s="1"/>
  <c r="E23" i="2"/>
  <c r="D4" i="6" s="1"/>
  <c r="F23" i="2"/>
  <c r="E4" i="6" s="1"/>
  <c r="G23" i="2"/>
  <c r="F4" i="6" s="1"/>
  <c r="H23" i="2"/>
  <c r="G4" i="6" s="1"/>
  <c r="I23" i="2"/>
  <c r="H4" i="6" s="1"/>
  <c r="J23" i="2"/>
  <c r="I4" i="6" s="1"/>
  <c r="K23" i="2"/>
  <c r="J4" i="6" s="1"/>
  <c r="L23" i="2"/>
  <c r="K4" i="6" s="1"/>
  <c r="M23" i="2"/>
  <c r="L4" i="6" s="1"/>
  <c r="N23" i="2"/>
  <c r="M4" i="6" s="1"/>
  <c r="C23" i="2"/>
  <c r="B4" i="6" s="1"/>
  <c r="D27" i="2"/>
  <c r="C4" i="5" s="1"/>
  <c r="E27" i="2"/>
  <c r="D4" i="5" s="1"/>
  <c r="F27" i="2"/>
  <c r="E4" i="5" s="1"/>
  <c r="G27" i="2"/>
  <c r="F4" i="5" s="1"/>
  <c r="H27" i="2"/>
  <c r="G4" i="5" s="1"/>
  <c r="I27" i="2"/>
  <c r="H4" i="5" s="1"/>
  <c r="J27" i="2"/>
  <c r="I4" i="5" s="1"/>
  <c r="K27" i="2"/>
  <c r="J4" i="5" s="1"/>
  <c r="L27" i="2"/>
  <c r="K4" i="5" s="1"/>
  <c r="M27" i="2"/>
  <c r="L4" i="5" s="1"/>
  <c r="N27" i="2"/>
  <c r="M4" i="5" s="1"/>
  <c r="C27" i="2"/>
  <c r="B4" i="5" s="1"/>
</calcChain>
</file>

<file path=xl/sharedStrings.xml><?xml version="1.0" encoding="utf-8"?>
<sst xmlns="http://schemas.openxmlformats.org/spreadsheetml/2006/main" count="223" uniqueCount="43">
  <si>
    <t>รายการ</t>
  </si>
  <si>
    <t>หน่วย</t>
  </si>
  <si>
    <t>ปริมาณการใช้ทรัพยากร ปี 2565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</si>
  <si>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</si>
  <si>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</si>
  <si>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</si>
  <si>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</si>
  <si>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</si>
  <si>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</si>
  <si>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</si>
  <si>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</si>
  <si>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</si>
  <si>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</si>
  <si>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</si>
  <si>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</si>
  <si>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1.ปริมาณการใช้น้ำประปา*</t>
  </si>
  <si>
    <t>ลูกบาศก์เมตร</t>
  </si>
  <si>
    <t xml:space="preserve">2.ปริมาณการใช้ไฟฟ้า* </t>
  </si>
  <si>
    <t>กิโลวัตต์-ชั่วโมง</t>
  </si>
  <si>
    <t xml:space="preserve">3.ปริมาณการใช้กระดาษ </t>
  </si>
  <si>
    <t>รีม</t>
  </si>
  <si>
    <t xml:space="preserve">4.ปริมาณของเสีย </t>
  </si>
  <si>
    <t>กิโลกรัม</t>
  </si>
  <si>
    <t>-</t>
  </si>
  <si>
    <t xml:space="preserve">5.ปริมาณการใช้เชื้อเพลิง </t>
  </si>
  <si>
    <t>ลิตร</t>
  </si>
  <si>
    <t>*ข้อบังคับ: หน่วยงานต้องกรอกข้อมูลการใช้น้ำประปาและการใช้ไฟฟ้าให้ครบทุกเดือน</t>
  </si>
  <si>
    <t>ปริมาณการใช้ทรัพยากร ปี 2566</t>
  </si>
  <si>
    <t>ปี</t>
  </si>
  <si>
    <t>ปริมาณการใช้น้ำประปา</t>
  </si>
  <si>
    <t>ปริมาณการใช้ไฟฟ้า</t>
  </si>
  <si>
    <t xml:space="preserve">ปริมาณการใช้กระดาษ </t>
  </si>
  <si>
    <t>ปริมาณของเสีย</t>
  </si>
  <si>
    <t>ปริมาณการใช้เชื้อเพลิง</t>
  </si>
  <si>
    <t xml:space="preserve">    4.1 ขยะทั่วไป</t>
  </si>
  <si>
    <t xml:space="preserve">    4.2 ขยะรีไซเคิล</t>
  </si>
  <si>
    <t xml:space="preserve">    4.3 เศษอาหาร</t>
  </si>
  <si>
    <t xml:space="preserve">    5.1 น้ำมันดีเซล</t>
  </si>
  <si>
    <t xml:space="preserve">    5.2 น้ำมันเบนซิน</t>
  </si>
  <si>
    <t xml:space="preserve">    5.3 ก๊าซโซฮอลล์</t>
  </si>
  <si>
    <t>* 0 = ไม่มีการเก็บข้อมูลของเสีย เนื่องจากสถานการณ์โควิด-19</t>
  </si>
  <si>
    <t>ปริมาณการใช้ทรัพยากร ปี 2567</t>
  </si>
  <si>
    <t>ข้อมูลการใช้ทรัพยากร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</si>
</sst>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8"/>
      <color theme="1"/>
      <name val="Calibri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IT๙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1"/>
      <name val="Calibri"/>
      <family val="2"/>
      <scheme val="minor"/>
    </font>
    <font>
      <b/>
      <sz val="16"/>
      <name val="TH SarabunPSK"/>
      <family val="2"/>
    </font>
    <font>
      <b/>
      <sz val="16"/>
      <name val="TH SarabunIT๙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0" xfId="0" applyFont="1"/>
    <xf numFmtId="0" fontId="1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85"/>
      <color rgb="FFC69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600" b="1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ปริมาณการใช้น้ำประปา</a:t>
            </a:r>
            <a:r>
              <a:rPr lang="en-US" sz="1600" b="1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/>
            </a:r>
            <a:br>
              <a:rPr lang="en-US" sz="1600" b="1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(หน่วย</a:t>
            </a:r>
            <a:r>
              <a:rPr lang="en-US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:</a:t>
            </a: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ลูกบาศก์เมตร)</a:t>
            </a:r>
            <a:endParaRPr lang="en-US" sz="1300">
              <a:effectLst/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ปี 2565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'1.น้ำประปา'!$B$2:$M$2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'1.น้ำประปา'!$B$3:$M$3</c:f>
              <c:numCache>
                <c:formatCode>General</c:formatCode>
                <c:ptCount val="12"/>
                <c:pt idx="0">
                  <c:v>3735</c:v>
                </c:pt>
                <c:pt idx="1">
                  <c:v>3720</c:v>
                </c:pt>
                <c:pt idx="2">
                  <c:v>3734</c:v>
                </c:pt>
                <c:pt idx="3">
                  <c:v>3870</c:v>
                </c:pt>
                <c:pt idx="4">
                  <c:v>3694</c:v>
                </c:pt>
                <c:pt idx="5">
                  <c:v>3972</c:v>
                </c:pt>
                <c:pt idx="6">
                  <c:v>4281</c:v>
                </c:pt>
                <c:pt idx="7">
                  <c:v>3977</c:v>
                </c:pt>
                <c:pt idx="8">
                  <c:v>4108</c:v>
                </c:pt>
                <c:pt idx="9">
                  <c:v>4129</c:v>
                </c:pt>
                <c:pt idx="10">
                  <c:v>4032</c:v>
                </c:pt>
                <c:pt idx="11">
                  <c:v>3840</c:v>
                </c:pt>
              </c:numCache>
            </c:numRef>
          </c:val>
          <c:smooth val="0"/>
        </c:ser>
        <c:ser>
          <c:idx val="1"/>
          <c:order val="1"/>
          <c:tx>
            <c:v>ปี 2566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'1.น้ำประปา'!$B$2:$M$2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'1.น้ำประปา'!$B$4:$M$4</c:f>
              <c:numCache>
                <c:formatCode>General</c:formatCode>
                <c:ptCount val="12"/>
                <c:pt idx="0">
                  <c:v>3971</c:v>
                </c:pt>
                <c:pt idx="1">
                  <c:v>3965</c:v>
                </c:pt>
                <c:pt idx="2">
                  <c:v>3948</c:v>
                </c:pt>
                <c:pt idx="3">
                  <c:v>3967</c:v>
                </c:pt>
                <c:pt idx="4">
                  <c:v>3757</c:v>
                </c:pt>
                <c:pt idx="5">
                  <c:v>3958</c:v>
                </c:pt>
                <c:pt idx="6">
                  <c:v>3859</c:v>
                </c:pt>
                <c:pt idx="7">
                  <c:v>3840</c:v>
                </c:pt>
                <c:pt idx="8">
                  <c:v>3833</c:v>
                </c:pt>
                <c:pt idx="9">
                  <c:v>3826</c:v>
                </c:pt>
                <c:pt idx="10">
                  <c:v>3711</c:v>
                </c:pt>
                <c:pt idx="11">
                  <c:v>4058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4177408"/>
        <c:axId val="-384184480"/>
      </c:lineChart>
      <c:catAx>
        <c:axId val="-38417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4480"/>
        <c:crosses val="autoZero"/>
        <c:auto val="1"/>
        <c:lblAlgn val="ctr"/>
        <c:lblOffset val="100"/>
        <c:noMultiLvlLbl val="0"/>
      </c:catAx>
      <c:valAx>
        <c:axId val="-3841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7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600" b="1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ปริมาณการใช้ไฟฟ้า </a:t>
            </a:r>
            <a:r>
              <a:rPr lang="th-TH" sz="16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/>
            </a:r>
            <a:br>
              <a:rPr lang="th-TH" sz="16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(หน่วย</a:t>
            </a:r>
            <a:r>
              <a:rPr lang="en-US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:</a:t>
            </a: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กิโลวัตต์/ชั่วโมง)</a:t>
            </a:r>
            <a:endParaRPr lang="en-US" sz="1300">
              <a:effectLst/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ปี 2565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'2.ไฟฟ้า'!$B$2:$M$2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'2.ไฟฟ้า'!$B$3:$M$3</c:f>
              <c:numCache>
                <c:formatCode>General</c:formatCode>
                <c:ptCount val="12"/>
                <c:pt idx="0">
                  <c:v>140450</c:v>
                </c:pt>
                <c:pt idx="1">
                  <c:v>133475</c:v>
                </c:pt>
                <c:pt idx="2">
                  <c:v>164494</c:v>
                </c:pt>
                <c:pt idx="3">
                  <c:v>164494</c:v>
                </c:pt>
                <c:pt idx="4">
                  <c:v>133443</c:v>
                </c:pt>
                <c:pt idx="5">
                  <c:v>143436</c:v>
                </c:pt>
                <c:pt idx="6">
                  <c:v>157404</c:v>
                </c:pt>
                <c:pt idx="7">
                  <c:v>137330</c:v>
                </c:pt>
                <c:pt idx="8">
                  <c:v>161390</c:v>
                </c:pt>
                <c:pt idx="9">
                  <c:v>135479</c:v>
                </c:pt>
                <c:pt idx="10">
                  <c:v>138526</c:v>
                </c:pt>
                <c:pt idx="11">
                  <c:v>120500</c:v>
                </c:pt>
              </c:numCache>
            </c:numRef>
          </c:val>
          <c:smooth val="0"/>
        </c:ser>
        <c:ser>
          <c:idx val="1"/>
          <c:order val="1"/>
          <c:tx>
            <c:v>ปี 2566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'2.ไฟฟ้า'!$B$2:$M$2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'2.ไฟฟ้า'!$B$4:$M$4</c:f>
              <c:numCache>
                <c:formatCode>General</c:formatCode>
                <c:ptCount val="12"/>
                <c:pt idx="0">
                  <c:v>127584</c:v>
                </c:pt>
                <c:pt idx="1">
                  <c:v>126491</c:v>
                </c:pt>
                <c:pt idx="2">
                  <c:v>156417</c:v>
                </c:pt>
                <c:pt idx="3">
                  <c:v>196395</c:v>
                </c:pt>
                <c:pt idx="4">
                  <c:v>219729</c:v>
                </c:pt>
                <c:pt idx="5">
                  <c:v>218235</c:v>
                </c:pt>
                <c:pt idx="6">
                  <c:v>198240</c:v>
                </c:pt>
                <c:pt idx="7">
                  <c:v>207599</c:v>
                </c:pt>
                <c:pt idx="8">
                  <c:v>198589</c:v>
                </c:pt>
                <c:pt idx="9">
                  <c:v>142583</c:v>
                </c:pt>
                <c:pt idx="10">
                  <c:v>142634</c:v>
                </c:pt>
                <c:pt idx="11">
                  <c:v>126595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4176864"/>
        <c:axId val="-384189376"/>
      </c:lineChart>
      <c:catAx>
        <c:axId val="-38417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9376"/>
        <c:crosses val="autoZero"/>
        <c:auto val="1"/>
        <c:lblAlgn val="ctr"/>
        <c:lblOffset val="100"/>
        <c:noMultiLvlLbl val="0"/>
      </c:catAx>
      <c:valAx>
        <c:axId val="-38418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7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600" b="1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ปริมาณการใช้กระดาษ</a:t>
            </a:r>
            <a:r>
              <a:rPr lang="th-TH" sz="16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/>
            </a:r>
            <a:br>
              <a:rPr lang="th-TH" sz="16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(หน่วย</a:t>
            </a:r>
            <a:r>
              <a:rPr lang="en-US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:</a:t>
            </a:r>
            <a:r>
              <a:rPr lang="th-TH" sz="1300" b="0" i="0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รีม)</a:t>
            </a:r>
            <a:endParaRPr lang="en-US" sz="1300">
              <a:effectLst/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ปี 2565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'3.กระดาษ'!$B$2:$M$2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'3.กระดาษ'!$B$3:$M$3</c:f>
              <c:numCache>
                <c:formatCode>General</c:formatCode>
                <c:ptCount val="12"/>
                <c:pt idx="0">
                  <c:v>703</c:v>
                </c:pt>
                <c:pt idx="1">
                  <c:v>974</c:v>
                </c:pt>
                <c:pt idx="2">
                  <c:v>819</c:v>
                </c:pt>
                <c:pt idx="3">
                  <c:v>795</c:v>
                </c:pt>
                <c:pt idx="4">
                  <c:v>1063</c:v>
                </c:pt>
                <c:pt idx="5">
                  <c:v>1109</c:v>
                </c:pt>
                <c:pt idx="6">
                  <c:v>703</c:v>
                </c:pt>
                <c:pt idx="7">
                  <c:v>1876</c:v>
                </c:pt>
                <c:pt idx="8">
                  <c:v>2450</c:v>
                </c:pt>
                <c:pt idx="9">
                  <c:v>303</c:v>
                </c:pt>
                <c:pt idx="10">
                  <c:v>202</c:v>
                </c:pt>
                <c:pt idx="11">
                  <c:v>968</c:v>
                </c:pt>
              </c:numCache>
            </c:numRef>
          </c:val>
          <c:smooth val="0"/>
        </c:ser>
        <c:ser>
          <c:idx val="1"/>
          <c:order val="1"/>
          <c:tx>
            <c:v>ปี 2566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'3.กระดาษ'!$B$2:$M$2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'3.กระดาษ'!$B$4:$M$4</c:f>
              <c:numCache>
                <c:formatCode>General</c:formatCode>
                <c:ptCount val="12"/>
                <c:pt idx="0">
                  <c:v>1548</c:v>
                </c:pt>
                <c:pt idx="1">
                  <c:v>1006</c:v>
                </c:pt>
                <c:pt idx="2">
                  <c:v>1063</c:v>
                </c:pt>
                <c:pt idx="3">
                  <c:v>889</c:v>
                </c:pt>
                <c:pt idx="4">
                  <c:v>389</c:v>
                </c:pt>
                <c:pt idx="5">
                  <c:v>1446</c:v>
                </c:pt>
                <c:pt idx="6">
                  <c:v>1003</c:v>
                </c:pt>
                <c:pt idx="7">
                  <c:v>1730</c:v>
                </c:pt>
                <c:pt idx="8">
                  <c:v>3087</c:v>
                </c:pt>
                <c:pt idx="9">
                  <c:v>503</c:v>
                </c:pt>
                <c:pt idx="10">
                  <c:v>438</c:v>
                </c:pt>
                <c:pt idx="11">
                  <c:v>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4178496"/>
        <c:axId val="-384182304"/>
      </c:lineChart>
      <c:catAx>
        <c:axId val="-3841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2304"/>
        <c:crosses val="autoZero"/>
        <c:auto val="1"/>
        <c:lblAlgn val="ctr"/>
        <c:lblOffset val="100"/>
        <c:noMultiLvlLbl val="0"/>
      </c:catAx>
      <c:valAx>
        <c:axId val="-38418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7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600">
                <a:latin typeface="TH Sarabun New" panose="020B0500040200020003" pitchFamily="34" charset="-34"/>
                <a:cs typeface="TH Sarabun New" panose="020B0500040200020003" pitchFamily="34" charset="-34"/>
              </a:rPr>
              <a:t>ปริมาณของเสีย</a:t>
            </a:r>
          </a:p>
          <a:p>
            <a:pPr>
              <a:defRPr/>
            </a:pPr>
            <a:r>
              <a:rPr lang="th-TH" sz="1300">
                <a:latin typeface="TH Sarabun New" panose="020B0500040200020003" pitchFamily="34" charset="-34"/>
                <a:cs typeface="TH Sarabun New" panose="020B0500040200020003" pitchFamily="34" charset="-34"/>
              </a:rPr>
              <a:t>(หน่วย</a:t>
            </a:r>
            <a:r>
              <a:rPr lang="en-US" sz="1300">
                <a:latin typeface="TH Sarabun New" panose="020B0500040200020003" pitchFamily="34" charset="-34"/>
                <a:cs typeface="TH Sarabun New" panose="020B0500040200020003" pitchFamily="34" charset="-34"/>
              </a:rPr>
              <a:t>:</a:t>
            </a:r>
            <a:r>
              <a:rPr lang="th-TH" sz="1300">
                <a:latin typeface="TH Sarabun New" panose="020B0500040200020003" pitchFamily="34" charset="-34"/>
                <a:cs typeface="TH Sarabun New" panose="020B0500040200020003" pitchFamily="34" charset="-34"/>
              </a:rPr>
              <a:t>กิโลกรัม)</a:t>
            </a:r>
            <a:endParaRPr lang="en-US" sz="1300"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ปี 2565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'4.ปริมาณของเสีย'!$A$2:$M$2</c15:sqref>
                  </c15:fullRef>
                </c:ext>
              </c:extLst>
              <c:f>'4.ปริมาณของเสีย'!$B$2:$M$2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'4.ปริมาณของเสีย'!$A$3:$M$3</c15:sqref>
                  </c15:fullRef>
                </c:ext>
              </c:extLst>
              <c:f>'4.ปริมาณของเสีย'!$B$3:$M$3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4386.8599999999997</c:v>
                </c:pt>
                <c:pt idx="5">
                  <c:v>6361.39</c:v>
                </c:pt>
                <c:pt idx="6">
                  <c:v>7240.6</c:v>
                </c:pt>
                <c:pt idx="7">
                  <c:v>6986.8</c:v>
                </c:pt>
                <c:pt idx="8">
                  <c:v>6169.68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ปี 2566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'4.ปริมาณของเสีย'!$A$2:$M$2</c15:sqref>
                  </c15:fullRef>
                </c:ext>
              </c:extLst>
              <c:f>'4.ปริมาณของเสีย'!$B$2:$M$2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'4.ปริมาณของเสีย'!$A$4:$M$4</c15:sqref>
                  </c15:fullRef>
                </c:ext>
              </c:extLst>
              <c:f>'4.ปริมาณของเสีย'!$B$4:$M$4</c:f>
              <c:numCache>
                <c:formatCode>General</c:formatCode>
                <c:ptCount val="12"/>
                <c:pt idx="0">
                  <c:v>4302.38</c:v>
                </c:pt>
                <c:pt idx="1">
                  <c:v>3991.3999999999996</c:v>
                </c:pt>
                <c:pt idx="2">
                  <c:v>3655.72</c:v>
                </c:pt>
                <c:pt idx="3">
                  <c:v>4302.18</c:v>
                </c:pt>
                <c:pt idx="4">
                  <c:v>1391.22</c:v>
                </c:pt>
                <c:pt idx="5">
                  <c:v>1676.88</c:v>
                </c:pt>
                <c:pt idx="6">
                  <c:v>1466.5</c:v>
                </c:pt>
                <c:pt idx="7">
                  <c:v>1391</c:v>
                </c:pt>
                <c:pt idx="8">
                  <c:v>1377.05</c:v>
                </c:pt>
                <c:pt idx="9">
                  <c:v>3321.45</c:v>
                </c:pt>
                <c:pt idx="10">
                  <c:v>2687.5699999999997</c:v>
                </c:pt>
                <c:pt idx="11">
                  <c:v>2663.4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4188832"/>
        <c:axId val="-384188288"/>
      </c:lineChart>
      <c:catAx>
        <c:axId val="-3841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8288"/>
        <c:crosses val="autoZero"/>
        <c:auto val="1"/>
        <c:lblAlgn val="ctr"/>
        <c:lblOffset val="100"/>
        <c:noMultiLvlLbl val="0"/>
      </c:catAx>
      <c:valAx>
        <c:axId val="-3841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ปริมาณการใช้เชื้อเพลิง</a:t>
            </a:r>
            <a:endParaRPr lang="en-US" sz="14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  <a:p>
            <a:pPr>
              <a:defRPr/>
            </a:pPr>
            <a:r>
              <a:rPr lang="th-TH" sz="1300">
                <a:latin typeface="TH SarabunIT๙" panose="020B0500040200020003" pitchFamily="34" charset="-34"/>
                <a:cs typeface="TH SarabunIT๙" panose="020B0500040200020003" pitchFamily="34" charset="-34"/>
              </a:rPr>
              <a:t>(หน่วย</a:t>
            </a:r>
            <a:r>
              <a:rPr lang="en-US" sz="1300">
                <a:latin typeface="TH SarabunIT๙" panose="020B0500040200020003" pitchFamily="34" charset="-34"/>
                <a:cs typeface="TH SarabunIT๙" panose="020B0500040200020003" pitchFamily="34" charset="-34"/>
              </a:rPr>
              <a:t>:</a:t>
            </a:r>
            <a:r>
              <a:rPr lang="th-TH" sz="1300">
                <a:latin typeface="TH SarabunIT๙" panose="020B0500040200020003" pitchFamily="34" charset="-34"/>
                <a:cs typeface="TH SarabunIT๙" panose="020B0500040200020003" pitchFamily="34" charset="-34"/>
              </a:rPr>
              <a:t>ลิตร)</a:t>
            </a:r>
            <a:endParaRPr lang="en-US" sz="13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ปี 2565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'5.ปริมาณการใช้เชื้อเพลิง'!$A$1:$M$2</c15:sqref>
                  </c15:fullRef>
                  <c15:levelRef>
                    <c15:sqref>'5.ปริมาณการใช้เชื้อเพลิง'!$A$2:$M$2</c15:sqref>
                  </c15:levelRef>
                </c:ext>
              </c:extLst>
              <c:f>'5.ปริมาณการใช้เชื้อเพลิง'!$B$2:$M$2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'5.ปริมาณการใช้เชื้อเพลิง'!$A$3:$M$3</c15:sqref>
                  </c15:fullRef>
                </c:ext>
              </c:extLst>
              <c:f>'5.ปริมาณการใช้เชื้อเพลิง'!$B$3:$M$3</c:f>
              <c:numCache>
                <c:formatCode>General</c:formatCode>
                <c:ptCount val="12"/>
                <c:pt idx="0">
                  <c:v>1239.79</c:v>
                </c:pt>
                <c:pt idx="1">
                  <c:v>791.16000000000008</c:v>
                </c:pt>
                <c:pt idx="2">
                  <c:v>1396.07</c:v>
                </c:pt>
                <c:pt idx="3">
                  <c:v>1402</c:v>
                </c:pt>
                <c:pt idx="4">
                  <c:v>1563</c:v>
                </c:pt>
                <c:pt idx="5">
                  <c:v>1506</c:v>
                </c:pt>
                <c:pt idx="6">
                  <c:v>1301.2</c:v>
                </c:pt>
                <c:pt idx="7">
                  <c:v>1069.23</c:v>
                </c:pt>
                <c:pt idx="8">
                  <c:v>1569.3</c:v>
                </c:pt>
                <c:pt idx="9">
                  <c:v>1488.29</c:v>
                </c:pt>
                <c:pt idx="10">
                  <c:v>1748.4299999999998</c:v>
                </c:pt>
                <c:pt idx="11">
                  <c:v>1744.8200000000002</c:v>
                </c:pt>
              </c:numCache>
            </c:numRef>
          </c:val>
          <c:smooth val="0"/>
        </c:ser>
        <c:ser>
          <c:idx val="1"/>
          <c:order val="1"/>
          <c:tx>
            <c:v>ปี 2566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'5.ปริมาณการใช้เชื้อเพลิง'!$A$1:$M$2</c15:sqref>
                  </c15:fullRef>
                  <c15:levelRef>
                    <c15:sqref>'5.ปริมาณการใช้เชื้อเพลิง'!$A$2:$M$2</c15:sqref>
                  </c15:levelRef>
                </c:ext>
              </c:extLst>
              <c:f>'5.ปริมาณการใช้เชื้อเพลิง'!$B$2:$M$2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'5.ปริมาณการใช้เชื้อเพลิง'!$A$4:$M$4</c15:sqref>
                  </c15:fullRef>
                </c:ext>
              </c:extLst>
              <c:f>'5.ปริมาณการใช้เชื้อเพลิง'!$B$4:$M$4</c:f>
              <c:numCache>
                <c:formatCode>General</c:formatCode>
                <c:ptCount val="12"/>
                <c:pt idx="0">
                  <c:v>1850.43</c:v>
                </c:pt>
                <c:pt idx="1">
                  <c:v>1782.37</c:v>
                </c:pt>
                <c:pt idx="2">
                  <c:v>2736.01</c:v>
                </c:pt>
                <c:pt idx="3">
                  <c:v>1587.33</c:v>
                </c:pt>
                <c:pt idx="4">
                  <c:v>2184.7600000000002</c:v>
                </c:pt>
                <c:pt idx="5">
                  <c:v>1754.8200000000002</c:v>
                </c:pt>
                <c:pt idx="6">
                  <c:v>1808.02</c:v>
                </c:pt>
                <c:pt idx="7">
                  <c:v>1836.12</c:v>
                </c:pt>
                <c:pt idx="8">
                  <c:v>2015.4499999999998</c:v>
                </c:pt>
                <c:pt idx="9">
                  <c:v>1501.8</c:v>
                </c:pt>
                <c:pt idx="10">
                  <c:v>1872.67</c:v>
                </c:pt>
                <c:pt idx="11">
                  <c:v>1489.55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4182848"/>
        <c:axId val="-384187744"/>
      </c:lineChart>
      <c:catAx>
        <c:axId val="-3841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7744"/>
        <c:crosses val="autoZero"/>
        <c:auto val="1"/>
        <c:lblAlgn val="ctr"/>
        <c:lblOffset val="100"/>
        <c:noMultiLvlLbl val="0"/>
      </c:catAx>
      <c:valAx>
        <c:axId val="-3841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8418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28181</xdr:colOff>
      <xdr:row>6</xdr:row>
      <xdr:rowOff>6325</xdr:rowOff>
    </xdr:from>
    <xdr:to>
      <xdr:col>11</xdr:col>
      <xdr:colOff>592408</xdr:colOff>
      <xdr:row>25</xdr:row>
      <xdr:rowOff>174236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15358</xdr:colOff>
      <xdr:row>6</xdr:row>
      <xdr:rowOff>190498</xdr:rowOff>
    </xdr:from>
    <xdr:to>
      <xdr:col>12</xdr:col>
      <xdr:colOff>23813</xdr:colOff>
      <xdr:row>26</xdr:row>
      <xdr:rowOff>166687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</xdr:colOff>
      <xdr:row>6</xdr:row>
      <xdr:rowOff>10241</xdr:rowOff>
    </xdr:from>
    <xdr:to>
      <xdr:col>11</xdr:col>
      <xdr:colOff>594032</xdr:colOff>
      <xdr:row>26</xdr:row>
      <xdr:rowOff>10242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13095</xdr:colOff>
      <xdr:row>6</xdr:row>
      <xdr:rowOff>6293</xdr:rowOff>
    </xdr:from>
    <xdr:to>
      <xdr:col>11</xdr:col>
      <xdr:colOff>581024</xdr:colOff>
      <xdr:row>25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6</xdr:row>
      <xdr:rowOff>14287</xdr:rowOff>
    </xdr:from>
    <xdr:to>
      <xdr:col>12</xdr:col>
      <xdr:colOff>19050</xdr:colOff>
      <xdr:row>25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89" zoomScaleNormal="89" workbookViewId="0">
      <selection activeCell="P10" sqref="P10"/>
    </sheetView>
  </sheetViews>
  <sheetFormatPr defaultRowHeight="14.4" x14ac:dyDescent="0.3"/>
  <cols>
    <col min="1" max="1" width="22.88671875" customWidth="1"/>
    <col min="2" max="2" width="13.44140625" customWidth="1"/>
  </cols>
  <sheetData>
    <row r="1" spans="1:15" s="26" customFormat="1" ht="23.4" x14ac:dyDescent="0.45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27"/>
    </row>
    <row r="3" spans="1:15" ht="21" x14ac:dyDescent="0.3">
      <c r="A3" s="28" t="s">
        <v>0</v>
      </c>
      <c r="B3" s="28" t="s">
        <v>1</v>
      </c>
      <c r="C3" s="33" t="s">
        <v>41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5" ht="21" x14ac:dyDescent="0.3">
      <c r="A4" s="28"/>
      <c r="B4" s="28"/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</row>
    <row r="5" spans="1:15" ht="42" x14ac:dyDescent="0.3">
      <c r="A5" s="2" t="s">
        <v>15</v>
      </c>
      <c r="B5" s="3" t="s">
        <v>16</v>
      </c>
      <c r="C5" s="9"/>
      <c r="D5" s="9"/>
      <c r="E5" s="9"/>
      <c r="F5" s="9"/>
      <c r="G5" s="9"/>
      <c r="H5" s="9"/>
      <c r="I5" s="9"/>
      <c r="J5" s="9"/>
      <c r="K5" s="11"/>
      <c r="L5" s="11"/>
      <c r="M5" s="11"/>
      <c r="N5" s="9"/>
    </row>
    <row r="6" spans="1:15" ht="21" x14ac:dyDescent="0.3">
      <c r="A6" s="2" t="s">
        <v>17</v>
      </c>
      <c r="B6" s="3" t="s">
        <v>18</v>
      </c>
      <c r="C6" s="9"/>
      <c r="D6" s="9"/>
      <c r="E6" s="9"/>
      <c r="F6" s="9"/>
      <c r="G6" s="9"/>
      <c r="H6" s="9"/>
      <c r="I6" s="9"/>
      <c r="J6" s="9"/>
      <c r="K6" s="11"/>
      <c r="L6" s="11"/>
      <c r="M6" s="11"/>
      <c r="N6" s="9"/>
    </row>
    <row r="7" spans="1:15" ht="21" x14ac:dyDescent="0.3">
      <c r="A7" s="2" t="s">
        <v>19</v>
      </c>
      <c r="B7" s="3" t="s">
        <v>20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5" ht="21" x14ac:dyDescent="0.3">
      <c r="A8" s="2" t="s">
        <v>21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21" x14ac:dyDescent="0.3">
      <c r="A9" s="2" t="s">
        <v>34</v>
      </c>
      <c r="B9" s="3" t="s">
        <v>22</v>
      </c>
      <c r="C9" s="9"/>
      <c r="D9" s="9"/>
      <c r="E9" s="9"/>
      <c r="F9" s="9"/>
      <c r="G9" s="9"/>
      <c r="H9" s="9"/>
      <c r="I9" s="9"/>
      <c r="J9" s="9"/>
      <c r="K9" s="10"/>
      <c r="L9" s="9"/>
      <c r="M9" s="9"/>
      <c r="N9" s="9"/>
    </row>
    <row r="10" spans="1:15" ht="21" x14ac:dyDescent="0.3">
      <c r="A10" s="2" t="s">
        <v>35</v>
      </c>
      <c r="B10" s="3" t="s">
        <v>22</v>
      </c>
      <c r="C10" s="9"/>
      <c r="D10" s="9"/>
      <c r="E10" s="9"/>
      <c r="F10" s="9"/>
      <c r="G10" s="9"/>
      <c r="H10" s="11"/>
      <c r="I10" s="10"/>
      <c r="J10" s="10"/>
      <c r="K10" s="9"/>
      <c r="L10" s="9"/>
      <c r="M10" s="9"/>
      <c r="N10" s="9"/>
    </row>
    <row r="11" spans="1:15" ht="21" x14ac:dyDescent="0.3">
      <c r="A11" s="2" t="s">
        <v>36</v>
      </c>
      <c r="B11" s="3" t="s">
        <v>22</v>
      </c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</row>
    <row r="12" spans="1:15" ht="21" x14ac:dyDescent="0.3">
      <c r="A12" s="2" t="s">
        <v>24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5" ht="21" x14ac:dyDescent="0.3">
      <c r="A13" s="2" t="s">
        <v>37</v>
      </c>
      <c r="B13" s="3" t="s">
        <v>25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ht="21" x14ac:dyDescent="0.3">
      <c r="A14" s="2" t="s">
        <v>38</v>
      </c>
      <c r="B14" s="3" t="s">
        <v>25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ht="21" x14ac:dyDescent="0.3">
      <c r="A15" s="2" t="s">
        <v>39</v>
      </c>
      <c r="B15" s="3" t="s">
        <v>25</v>
      </c>
      <c r="C15" s="10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s="45" customFormat="1" ht="21" x14ac:dyDescent="0.4">
      <c r="A16" s="43" t="s">
        <v>26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</row>
    <row r="17" spans="1:14" x14ac:dyDescent="0.3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21" x14ac:dyDescent="0.3">
      <c r="A18" s="28" t="s">
        <v>0</v>
      </c>
      <c r="B18" s="28" t="s">
        <v>1</v>
      </c>
      <c r="C18" s="29" t="s">
        <v>27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</row>
    <row r="19" spans="1:14" ht="21" x14ac:dyDescent="0.3">
      <c r="A19" s="28"/>
      <c r="B19" s="28"/>
      <c r="C19" s="15" t="s">
        <v>3</v>
      </c>
      <c r="D19" s="15" t="s">
        <v>4</v>
      </c>
      <c r="E19" s="15" t="s">
        <v>5</v>
      </c>
      <c r="F19" s="15" t="s">
        <v>6</v>
      </c>
      <c r="G19" s="15" t="s">
        <v>7</v>
      </c>
      <c r="H19" s="15" t="s">
        <v>8</v>
      </c>
      <c r="I19" s="15" t="s">
        <v>9</v>
      </c>
      <c r="J19" s="15" t="s">
        <v>10</v>
      </c>
      <c r="K19" s="15" t="s">
        <v>11</v>
      </c>
      <c r="L19" s="15" t="s">
        <v>12</v>
      </c>
      <c r="M19" s="15" t="s">
        <v>13</v>
      </c>
      <c r="N19" s="15" t="s">
        <v>14</v>
      </c>
    </row>
    <row r="20" spans="1:14" ht="21" customHeight="1" x14ac:dyDescent="0.3">
      <c r="A20" s="2" t="s">
        <v>15</v>
      </c>
      <c r="B20" s="3" t="s">
        <v>16</v>
      </c>
      <c r="C20" s="12">
        <v>3971</v>
      </c>
      <c r="D20" s="12">
        <v>3965</v>
      </c>
      <c r="E20" s="12">
        <v>3948</v>
      </c>
      <c r="F20" s="12">
        <v>3967</v>
      </c>
      <c r="G20" s="12">
        <v>3757</v>
      </c>
      <c r="H20" s="12">
        <v>3958</v>
      </c>
      <c r="I20" s="12">
        <v>3859</v>
      </c>
      <c r="J20" s="12">
        <v>3840</v>
      </c>
      <c r="K20" s="12">
        <v>3833</v>
      </c>
      <c r="L20" s="12">
        <v>3826</v>
      </c>
      <c r="M20" s="12">
        <v>3711</v>
      </c>
      <c r="N20" s="12">
        <v>4058</v>
      </c>
    </row>
    <row r="21" spans="1:14" ht="21" x14ac:dyDescent="0.3">
      <c r="A21" s="2" t="s">
        <v>17</v>
      </c>
      <c r="B21" s="3" t="s">
        <v>18</v>
      </c>
      <c r="C21" s="12">
        <v>127584</v>
      </c>
      <c r="D21" s="12">
        <v>126491</v>
      </c>
      <c r="E21" s="12">
        <v>156417</v>
      </c>
      <c r="F21" s="12">
        <v>196395</v>
      </c>
      <c r="G21" s="12">
        <v>219729</v>
      </c>
      <c r="H21" s="12">
        <v>218235</v>
      </c>
      <c r="I21" s="12">
        <v>198240</v>
      </c>
      <c r="J21" s="12">
        <v>207599</v>
      </c>
      <c r="K21" s="12">
        <v>198589</v>
      </c>
      <c r="L21" s="12">
        <v>142583</v>
      </c>
      <c r="M21" s="12">
        <v>142634</v>
      </c>
      <c r="N21" s="12">
        <v>126595</v>
      </c>
    </row>
    <row r="22" spans="1:14" ht="21" x14ac:dyDescent="0.3">
      <c r="A22" s="2" t="s">
        <v>19</v>
      </c>
      <c r="B22" s="3" t="s">
        <v>20</v>
      </c>
      <c r="C22" s="12">
        <v>1548</v>
      </c>
      <c r="D22" s="12">
        <v>1006</v>
      </c>
      <c r="E22" s="12">
        <v>1063</v>
      </c>
      <c r="F22" s="12">
        <v>889</v>
      </c>
      <c r="G22" s="12">
        <v>389</v>
      </c>
      <c r="H22" s="12">
        <v>1446</v>
      </c>
      <c r="I22" s="12">
        <v>1003</v>
      </c>
      <c r="J22" s="12">
        <v>1730</v>
      </c>
      <c r="K22" s="12">
        <v>3087</v>
      </c>
      <c r="L22" s="12">
        <v>503</v>
      </c>
      <c r="M22" s="12">
        <v>438</v>
      </c>
      <c r="N22" s="12">
        <v>235</v>
      </c>
    </row>
    <row r="23" spans="1:14" ht="21" x14ac:dyDescent="0.3">
      <c r="A23" s="2" t="s">
        <v>21</v>
      </c>
      <c r="B23" s="7"/>
      <c r="C23" s="13">
        <f>SUM(C24:C26)</f>
        <v>4302.38</v>
      </c>
      <c r="D23" s="13">
        <f t="shared" ref="D23:N23" si="0">SUM(D24:D26)</f>
        <v>3991.3999999999996</v>
      </c>
      <c r="E23" s="13">
        <f t="shared" si="0"/>
        <v>3655.72</v>
      </c>
      <c r="F23" s="13">
        <f t="shared" si="0"/>
        <v>4302.18</v>
      </c>
      <c r="G23" s="13">
        <f t="shared" si="0"/>
        <v>1391.22</v>
      </c>
      <c r="H23" s="13">
        <f t="shared" si="0"/>
        <v>1676.88</v>
      </c>
      <c r="I23" s="13">
        <f t="shared" si="0"/>
        <v>1466.5</v>
      </c>
      <c r="J23" s="13">
        <f t="shared" si="0"/>
        <v>1391</v>
      </c>
      <c r="K23" s="13">
        <f t="shared" si="0"/>
        <v>1377.05</v>
      </c>
      <c r="L23" s="13">
        <f t="shared" si="0"/>
        <v>3321.45</v>
      </c>
      <c r="M23" s="13">
        <f t="shared" si="0"/>
        <v>2687.5699999999997</v>
      </c>
      <c r="N23" s="13">
        <f t="shared" si="0"/>
        <v>2663.4</v>
      </c>
    </row>
    <row r="24" spans="1:14" ht="21" x14ac:dyDescent="0.3">
      <c r="A24" s="2" t="s">
        <v>34</v>
      </c>
      <c r="B24" s="3" t="s">
        <v>22</v>
      </c>
      <c r="C24" s="12">
        <v>405.45</v>
      </c>
      <c r="D24" s="12">
        <v>370.55</v>
      </c>
      <c r="E24" s="16">
        <v>329.8</v>
      </c>
      <c r="F24" s="12">
        <v>405.45</v>
      </c>
      <c r="G24" s="12">
        <v>126</v>
      </c>
      <c r="H24" s="12">
        <v>152.25</v>
      </c>
      <c r="I24" s="12">
        <v>134.05000000000001</v>
      </c>
      <c r="J24" s="12">
        <v>136.5</v>
      </c>
      <c r="K24" s="12">
        <v>126.05</v>
      </c>
      <c r="L24" s="12">
        <v>319.8</v>
      </c>
      <c r="M24" s="12">
        <v>250.59</v>
      </c>
      <c r="N24" s="12">
        <v>218.61</v>
      </c>
    </row>
    <row r="25" spans="1:14" ht="21" x14ac:dyDescent="0.3">
      <c r="A25" s="2" t="s">
        <v>35</v>
      </c>
      <c r="B25" s="3" t="s">
        <v>22</v>
      </c>
      <c r="C25" s="12">
        <v>247.88</v>
      </c>
      <c r="D25" s="16">
        <v>285.89999999999998</v>
      </c>
      <c r="E25" s="12">
        <v>357.72</v>
      </c>
      <c r="F25" s="12">
        <v>247.68</v>
      </c>
      <c r="G25" s="12">
        <v>131.22</v>
      </c>
      <c r="H25" s="12">
        <v>154.38</v>
      </c>
      <c r="I25" s="12">
        <v>126</v>
      </c>
      <c r="J25" s="12">
        <v>126</v>
      </c>
      <c r="K25" s="12">
        <v>116.55</v>
      </c>
      <c r="L25" s="12">
        <v>123.45</v>
      </c>
      <c r="M25" s="12">
        <v>191.67</v>
      </c>
      <c r="N25" s="12">
        <v>163.47999999999999</v>
      </c>
    </row>
    <row r="26" spans="1:14" ht="21" x14ac:dyDescent="0.3">
      <c r="A26" s="2" t="s">
        <v>36</v>
      </c>
      <c r="B26" s="3" t="s">
        <v>22</v>
      </c>
      <c r="C26" s="12">
        <v>3649.05</v>
      </c>
      <c r="D26" s="12">
        <v>3334.95</v>
      </c>
      <c r="E26" s="16">
        <v>2968.2</v>
      </c>
      <c r="F26" s="12">
        <v>3649.05</v>
      </c>
      <c r="G26" s="12">
        <v>1134</v>
      </c>
      <c r="H26" s="12">
        <v>1370.25</v>
      </c>
      <c r="I26" s="12">
        <v>1206.45</v>
      </c>
      <c r="J26" s="12">
        <v>1128.5</v>
      </c>
      <c r="K26" s="12">
        <v>1134.45</v>
      </c>
      <c r="L26" s="12">
        <v>2878.2</v>
      </c>
      <c r="M26" s="12">
        <v>2245.31</v>
      </c>
      <c r="N26" s="12">
        <v>2281.31</v>
      </c>
    </row>
    <row r="27" spans="1:14" ht="21" x14ac:dyDescent="0.3">
      <c r="A27" s="2" t="s">
        <v>24</v>
      </c>
      <c r="B27" s="7"/>
      <c r="C27" s="13">
        <f>SUM(C28:C30)</f>
        <v>1850.43</v>
      </c>
      <c r="D27" s="13">
        <f t="shared" ref="D27:N27" si="1">SUM(D28:D30)</f>
        <v>1782.37</v>
      </c>
      <c r="E27" s="13">
        <f t="shared" si="1"/>
        <v>2736.01</v>
      </c>
      <c r="F27" s="13">
        <f t="shared" si="1"/>
        <v>1587.33</v>
      </c>
      <c r="G27" s="13">
        <f t="shared" si="1"/>
        <v>2184.7600000000002</v>
      </c>
      <c r="H27" s="13">
        <f t="shared" si="1"/>
        <v>1754.8200000000002</v>
      </c>
      <c r="I27" s="13">
        <f t="shared" si="1"/>
        <v>1808.02</v>
      </c>
      <c r="J27" s="13">
        <f t="shared" si="1"/>
        <v>1836.12</v>
      </c>
      <c r="K27" s="13">
        <f t="shared" si="1"/>
        <v>2015.4499999999998</v>
      </c>
      <c r="L27" s="13">
        <f t="shared" si="1"/>
        <v>1501.8</v>
      </c>
      <c r="M27" s="13">
        <f t="shared" si="1"/>
        <v>1872.67</v>
      </c>
      <c r="N27" s="13">
        <f t="shared" si="1"/>
        <v>1489.55</v>
      </c>
    </row>
    <row r="28" spans="1:14" ht="21" x14ac:dyDescent="0.3">
      <c r="A28" s="2" t="s">
        <v>37</v>
      </c>
      <c r="B28" s="3" t="s">
        <v>25</v>
      </c>
      <c r="C28" s="17">
        <v>748.23</v>
      </c>
      <c r="D28" s="17">
        <v>766.47</v>
      </c>
      <c r="E28" s="17">
        <v>765.84</v>
      </c>
      <c r="F28" s="17">
        <v>761.21</v>
      </c>
      <c r="G28" s="17">
        <v>741.77</v>
      </c>
      <c r="H28" s="17">
        <v>748.48</v>
      </c>
      <c r="I28" s="17">
        <v>897</v>
      </c>
      <c r="J28" s="17">
        <v>952.82</v>
      </c>
      <c r="K28" s="17">
        <v>1236.06</v>
      </c>
      <c r="L28" s="17">
        <v>732.02</v>
      </c>
      <c r="M28" s="17">
        <v>834.37</v>
      </c>
      <c r="N28" s="17">
        <v>771.55</v>
      </c>
    </row>
    <row r="29" spans="1:14" ht="21" x14ac:dyDescent="0.3">
      <c r="A29" s="2" t="s">
        <v>38</v>
      </c>
      <c r="B29" s="3" t="s">
        <v>25</v>
      </c>
      <c r="C29" s="17" t="s">
        <v>23</v>
      </c>
      <c r="D29" s="17" t="s">
        <v>23</v>
      </c>
      <c r="E29" s="17" t="s">
        <v>23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</row>
    <row r="30" spans="1:14" ht="21" x14ac:dyDescent="0.3">
      <c r="A30" s="2" t="s">
        <v>39</v>
      </c>
      <c r="B30" s="3" t="s">
        <v>25</v>
      </c>
      <c r="C30" s="17">
        <v>1102.2</v>
      </c>
      <c r="D30" s="18">
        <v>1015.9</v>
      </c>
      <c r="E30" s="17">
        <v>1970.17</v>
      </c>
      <c r="F30" s="17">
        <v>826.12</v>
      </c>
      <c r="G30" s="17">
        <v>1442.99</v>
      </c>
      <c r="H30" s="17">
        <v>1006.34</v>
      </c>
      <c r="I30" s="17">
        <v>911.02</v>
      </c>
      <c r="J30" s="17">
        <v>883.3</v>
      </c>
      <c r="K30" s="17">
        <v>779.39</v>
      </c>
      <c r="L30" s="17">
        <v>769.78</v>
      </c>
      <c r="M30" s="17">
        <v>1038.3</v>
      </c>
      <c r="N30" s="17">
        <v>718</v>
      </c>
    </row>
    <row r="31" spans="1:14" ht="2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3" spans="1:14" ht="21" x14ac:dyDescent="0.3">
      <c r="A33" s="28" t="s">
        <v>0</v>
      </c>
      <c r="B33" s="28" t="s">
        <v>1</v>
      </c>
      <c r="C33" s="33" t="s">
        <v>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5"/>
    </row>
    <row r="34" spans="1:14" ht="21" x14ac:dyDescent="0.3">
      <c r="A34" s="28"/>
      <c r="B34" s="28"/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</row>
    <row r="35" spans="1:14" ht="21" customHeight="1" x14ac:dyDescent="0.3">
      <c r="A35" s="2" t="s">
        <v>15</v>
      </c>
      <c r="B35" s="3" t="s">
        <v>16</v>
      </c>
      <c r="C35" s="9">
        <v>3735</v>
      </c>
      <c r="D35" s="9">
        <v>3720</v>
      </c>
      <c r="E35" s="9">
        <v>3734</v>
      </c>
      <c r="F35" s="9">
        <v>3870</v>
      </c>
      <c r="G35" s="9">
        <v>3694</v>
      </c>
      <c r="H35" s="9">
        <v>3972</v>
      </c>
      <c r="I35" s="9">
        <v>4281</v>
      </c>
      <c r="J35" s="9">
        <v>3977</v>
      </c>
      <c r="K35" s="11">
        <v>4108</v>
      </c>
      <c r="L35" s="11">
        <v>4129</v>
      </c>
      <c r="M35" s="11">
        <v>4032</v>
      </c>
      <c r="N35" s="9">
        <v>3840</v>
      </c>
    </row>
    <row r="36" spans="1:14" ht="21" x14ac:dyDescent="0.3">
      <c r="A36" s="2" t="s">
        <v>17</v>
      </c>
      <c r="B36" s="3" t="s">
        <v>18</v>
      </c>
      <c r="C36" s="9">
        <v>140450</v>
      </c>
      <c r="D36" s="9">
        <v>133475</v>
      </c>
      <c r="E36" s="9">
        <v>164494</v>
      </c>
      <c r="F36" s="9">
        <v>164494</v>
      </c>
      <c r="G36" s="9">
        <v>133443</v>
      </c>
      <c r="H36" s="9">
        <v>143436</v>
      </c>
      <c r="I36" s="9">
        <v>157404</v>
      </c>
      <c r="J36" s="9">
        <v>137330</v>
      </c>
      <c r="K36" s="11">
        <v>161390</v>
      </c>
      <c r="L36" s="11">
        <v>135479</v>
      </c>
      <c r="M36" s="11">
        <v>138526</v>
      </c>
      <c r="N36" s="9">
        <v>120500</v>
      </c>
    </row>
    <row r="37" spans="1:14" ht="21" x14ac:dyDescent="0.3">
      <c r="A37" s="2" t="s">
        <v>19</v>
      </c>
      <c r="B37" s="3" t="s">
        <v>20</v>
      </c>
      <c r="C37" s="9">
        <v>703</v>
      </c>
      <c r="D37" s="9">
        <v>974</v>
      </c>
      <c r="E37" s="9">
        <v>819</v>
      </c>
      <c r="F37" s="9">
        <v>795</v>
      </c>
      <c r="G37" s="9">
        <v>1063</v>
      </c>
      <c r="H37" s="9">
        <v>1109</v>
      </c>
      <c r="I37" s="9">
        <v>703</v>
      </c>
      <c r="J37" s="9">
        <v>1876</v>
      </c>
      <c r="K37" s="9">
        <v>2450</v>
      </c>
      <c r="L37" s="9">
        <v>303</v>
      </c>
      <c r="M37" s="9">
        <v>202</v>
      </c>
      <c r="N37" s="9">
        <v>968</v>
      </c>
    </row>
    <row r="38" spans="1:14" ht="21" x14ac:dyDescent="0.3">
      <c r="A38" s="2" t="s">
        <v>21</v>
      </c>
      <c r="B38" s="7"/>
      <c r="C38" s="8">
        <f t="shared" ref="C38:M38" si="2">SUM(C39:C41)</f>
        <v>0</v>
      </c>
      <c r="D38" s="8">
        <f t="shared" si="2"/>
        <v>0</v>
      </c>
      <c r="E38" s="8">
        <f t="shared" si="2"/>
        <v>0</v>
      </c>
      <c r="F38" s="8">
        <f t="shared" si="2"/>
        <v>0</v>
      </c>
      <c r="G38" s="8">
        <f t="shared" si="2"/>
        <v>4386.8599999999997</v>
      </c>
      <c r="H38" s="8">
        <f t="shared" si="2"/>
        <v>6361.39</v>
      </c>
      <c r="I38" s="8">
        <f t="shared" si="2"/>
        <v>7240.6</v>
      </c>
      <c r="J38" s="8">
        <f t="shared" si="2"/>
        <v>6986.8</v>
      </c>
      <c r="K38" s="8">
        <f t="shared" si="2"/>
        <v>6169.68</v>
      </c>
      <c r="L38" s="8">
        <f t="shared" si="2"/>
        <v>0</v>
      </c>
      <c r="M38" s="8">
        <f t="shared" si="2"/>
        <v>0</v>
      </c>
      <c r="N38" s="8">
        <f>SUM(N39:N41)</f>
        <v>0</v>
      </c>
    </row>
    <row r="39" spans="1:14" ht="21" x14ac:dyDescent="0.3">
      <c r="A39" s="2" t="s">
        <v>34</v>
      </c>
      <c r="B39" s="3" t="s">
        <v>22</v>
      </c>
      <c r="C39" s="9" t="s">
        <v>23</v>
      </c>
      <c r="D39" s="9" t="s">
        <v>23</v>
      </c>
      <c r="E39" s="9" t="s">
        <v>23</v>
      </c>
      <c r="F39" s="9" t="s">
        <v>23</v>
      </c>
      <c r="G39" s="9">
        <v>419.03</v>
      </c>
      <c r="H39" s="9">
        <v>600.88</v>
      </c>
      <c r="I39" s="9">
        <v>700.39</v>
      </c>
      <c r="J39" s="9">
        <v>664.57</v>
      </c>
      <c r="K39" s="10">
        <v>588.29999999999995</v>
      </c>
      <c r="L39" s="9" t="s">
        <v>23</v>
      </c>
      <c r="M39" s="9" t="s">
        <v>23</v>
      </c>
      <c r="N39" s="9" t="s">
        <v>23</v>
      </c>
    </row>
    <row r="40" spans="1:14" ht="21" x14ac:dyDescent="0.3">
      <c r="A40" s="2" t="s">
        <v>35</v>
      </c>
      <c r="B40" s="3" t="s">
        <v>22</v>
      </c>
      <c r="C40" s="9" t="s">
        <v>23</v>
      </c>
      <c r="D40" s="9" t="s">
        <v>23</v>
      </c>
      <c r="E40" s="9" t="s">
        <v>23</v>
      </c>
      <c r="F40" s="9" t="s">
        <v>23</v>
      </c>
      <c r="G40" s="9">
        <v>196.56</v>
      </c>
      <c r="H40" s="11">
        <v>352.59</v>
      </c>
      <c r="I40" s="10">
        <v>236.7</v>
      </c>
      <c r="J40" s="10">
        <v>341.1</v>
      </c>
      <c r="K40" s="9">
        <v>286.68</v>
      </c>
      <c r="L40" s="9" t="s">
        <v>23</v>
      </c>
      <c r="M40" s="9" t="s">
        <v>23</v>
      </c>
      <c r="N40" s="9" t="s">
        <v>23</v>
      </c>
    </row>
    <row r="41" spans="1:14" ht="21" x14ac:dyDescent="0.3">
      <c r="A41" s="2" t="s">
        <v>36</v>
      </c>
      <c r="B41" s="3" t="s">
        <v>22</v>
      </c>
      <c r="C41" s="9" t="s">
        <v>23</v>
      </c>
      <c r="D41" s="9" t="s">
        <v>23</v>
      </c>
      <c r="E41" s="9" t="s">
        <v>23</v>
      </c>
      <c r="F41" s="9" t="s">
        <v>23</v>
      </c>
      <c r="G41" s="9">
        <v>3771.27</v>
      </c>
      <c r="H41" s="9">
        <v>5407.92</v>
      </c>
      <c r="I41" s="9">
        <v>6303.51</v>
      </c>
      <c r="J41" s="9">
        <v>5981.13</v>
      </c>
      <c r="K41" s="10">
        <v>5294.7</v>
      </c>
      <c r="L41" s="9" t="s">
        <v>23</v>
      </c>
      <c r="M41" s="9" t="s">
        <v>23</v>
      </c>
      <c r="N41" s="9" t="s">
        <v>23</v>
      </c>
    </row>
    <row r="42" spans="1:14" ht="21" x14ac:dyDescent="0.3">
      <c r="A42" s="2" t="s">
        <v>24</v>
      </c>
      <c r="B42" s="7"/>
      <c r="C42" s="8">
        <f t="shared" ref="C42:M42" si="3">SUM(C43:C45)</f>
        <v>1239.79</v>
      </c>
      <c r="D42" s="8">
        <f t="shared" si="3"/>
        <v>791.16000000000008</v>
      </c>
      <c r="E42" s="8">
        <f t="shared" si="3"/>
        <v>1396.07</v>
      </c>
      <c r="F42" s="8">
        <f t="shared" si="3"/>
        <v>1402</v>
      </c>
      <c r="G42" s="8">
        <f t="shared" si="3"/>
        <v>1563</v>
      </c>
      <c r="H42" s="8">
        <f t="shared" si="3"/>
        <v>1506</v>
      </c>
      <c r="I42" s="8">
        <f t="shared" si="3"/>
        <v>1301.2</v>
      </c>
      <c r="J42" s="8">
        <f t="shared" si="3"/>
        <v>1069.23</v>
      </c>
      <c r="K42" s="8">
        <f t="shared" si="3"/>
        <v>1569.3</v>
      </c>
      <c r="L42" s="8">
        <f t="shared" si="3"/>
        <v>1488.29</v>
      </c>
      <c r="M42" s="8">
        <f t="shared" si="3"/>
        <v>1748.4299999999998</v>
      </c>
      <c r="N42" s="8">
        <f>SUM(N43:N45)</f>
        <v>1744.8200000000002</v>
      </c>
    </row>
    <row r="43" spans="1:14" ht="21" x14ac:dyDescent="0.3">
      <c r="A43" s="2" t="s">
        <v>37</v>
      </c>
      <c r="B43" s="3" t="s">
        <v>25</v>
      </c>
      <c r="C43" s="9">
        <v>791.49</v>
      </c>
      <c r="D43" s="9">
        <v>169.34</v>
      </c>
      <c r="E43" s="9">
        <v>716.03</v>
      </c>
      <c r="F43" s="9">
        <v>745</v>
      </c>
      <c r="G43" s="9">
        <v>815</v>
      </c>
      <c r="H43" s="9">
        <v>741</v>
      </c>
      <c r="I43" s="9">
        <v>844.2</v>
      </c>
      <c r="J43" s="9">
        <v>644.23</v>
      </c>
      <c r="K43" s="9">
        <v>785.3</v>
      </c>
      <c r="L43" s="9">
        <v>821.29</v>
      </c>
      <c r="M43" s="9">
        <v>736.87</v>
      </c>
      <c r="N43" s="9">
        <v>734.7</v>
      </c>
    </row>
    <row r="44" spans="1:14" ht="21" x14ac:dyDescent="0.3">
      <c r="A44" s="2" t="s">
        <v>38</v>
      </c>
      <c r="B44" s="3" t="s">
        <v>25</v>
      </c>
      <c r="C44" s="9" t="s">
        <v>23</v>
      </c>
      <c r="D44" s="9" t="s">
        <v>23</v>
      </c>
      <c r="E44" s="9" t="s">
        <v>23</v>
      </c>
      <c r="F44" s="9" t="s">
        <v>23</v>
      </c>
      <c r="G44" s="9" t="s">
        <v>23</v>
      </c>
      <c r="H44" s="9" t="s">
        <v>23</v>
      </c>
      <c r="I44" s="9" t="s">
        <v>23</v>
      </c>
      <c r="J44" s="9" t="s">
        <v>23</v>
      </c>
      <c r="K44" s="9" t="s">
        <v>23</v>
      </c>
      <c r="L44" s="9" t="s">
        <v>23</v>
      </c>
      <c r="M44" s="9" t="s">
        <v>23</v>
      </c>
      <c r="N44" s="9" t="s">
        <v>23</v>
      </c>
    </row>
    <row r="45" spans="1:14" ht="21" x14ac:dyDescent="0.3">
      <c r="A45" s="2" t="s">
        <v>39</v>
      </c>
      <c r="B45" s="3" t="s">
        <v>25</v>
      </c>
      <c r="C45" s="10">
        <v>448.3</v>
      </c>
      <c r="D45" s="10">
        <v>621.82000000000005</v>
      </c>
      <c r="E45" s="9">
        <v>680.04</v>
      </c>
      <c r="F45" s="9">
        <v>657</v>
      </c>
      <c r="G45" s="9">
        <v>748</v>
      </c>
      <c r="H45" s="9">
        <v>765</v>
      </c>
      <c r="I45" s="9">
        <v>457</v>
      </c>
      <c r="J45" s="9">
        <v>425</v>
      </c>
      <c r="K45" s="9">
        <v>784</v>
      </c>
      <c r="L45" s="9">
        <v>667</v>
      </c>
      <c r="M45" s="9">
        <v>1011.56</v>
      </c>
      <c r="N45" s="9">
        <v>1010.12</v>
      </c>
    </row>
    <row r="46" spans="1:14" ht="2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</sheetData>
  <mergeCells count="13">
    <mergeCell ref="A1:N1"/>
    <mergeCell ref="A46:N46"/>
    <mergeCell ref="A3:A4"/>
    <mergeCell ref="B3:B4"/>
    <mergeCell ref="C3:N3"/>
    <mergeCell ref="A16:N16"/>
    <mergeCell ref="A18:A19"/>
    <mergeCell ref="B18:B19"/>
    <mergeCell ref="C18:N18"/>
    <mergeCell ref="A31:N31"/>
    <mergeCell ref="A33:A34"/>
    <mergeCell ref="B33:B34"/>
    <mergeCell ref="C33:N33"/>
  </mergeCells>
  <printOptions horizontalCentered="1"/>
  <pageMargins left="0.70866141732283472" right="0.70866141732283472" top="0.53" bottom="0.26" header="0.31496062992125984" footer="0.17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R17" sqref="R17"/>
    </sheetView>
  </sheetViews>
  <sheetFormatPr defaultRowHeight="14.4" x14ac:dyDescent="0.3"/>
  <cols>
    <col min="1" max="1" width="10.33203125" customWidth="1"/>
  </cols>
  <sheetData>
    <row r="1" spans="1:13" ht="23.4" x14ac:dyDescent="0.45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" x14ac:dyDescent="0.3">
      <c r="A2" s="22" t="s">
        <v>28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</row>
    <row r="3" spans="1:13" ht="21" customHeight="1" x14ac:dyDescent="0.3">
      <c r="A3" s="23">
        <v>2565</v>
      </c>
      <c r="B3" s="4">
        <f>ข้อมูลการใช้ทรัพยากร!C35</f>
        <v>3735</v>
      </c>
      <c r="C3" s="4">
        <f>ข้อมูลการใช้ทรัพยากร!D35</f>
        <v>3720</v>
      </c>
      <c r="D3" s="4">
        <f>ข้อมูลการใช้ทรัพยากร!E35</f>
        <v>3734</v>
      </c>
      <c r="E3" s="4">
        <f>ข้อมูลการใช้ทรัพยากร!F35</f>
        <v>3870</v>
      </c>
      <c r="F3" s="4">
        <f>ข้อมูลการใช้ทรัพยากร!G35</f>
        <v>3694</v>
      </c>
      <c r="G3" s="4">
        <f>ข้อมูลการใช้ทรัพยากร!H35</f>
        <v>3972</v>
      </c>
      <c r="H3" s="4">
        <f>ข้อมูลการใช้ทรัพยากร!I35</f>
        <v>4281</v>
      </c>
      <c r="I3" s="4">
        <f>ข้อมูลการใช้ทรัพยากร!J35</f>
        <v>3977</v>
      </c>
      <c r="J3" s="4">
        <f>ข้อมูลการใช้ทรัพยากร!K35</f>
        <v>4108</v>
      </c>
      <c r="K3" s="4">
        <f>ข้อมูลการใช้ทรัพยากร!L35</f>
        <v>4129</v>
      </c>
      <c r="L3" s="4">
        <f>ข้อมูลการใช้ทรัพยากร!M35</f>
        <v>4032</v>
      </c>
      <c r="M3" s="4">
        <f>ข้อมูลการใช้ทรัพยากร!N35</f>
        <v>3840</v>
      </c>
    </row>
    <row r="4" spans="1:13" ht="21" customHeight="1" x14ac:dyDescent="0.3">
      <c r="A4" s="23">
        <v>2566</v>
      </c>
      <c r="B4" s="4">
        <f>ข้อมูลการใช้ทรัพยากร!C20</f>
        <v>3971</v>
      </c>
      <c r="C4" s="4">
        <f>ข้อมูลการใช้ทรัพยากร!D20</f>
        <v>3965</v>
      </c>
      <c r="D4" s="4">
        <f>ข้อมูลการใช้ทรัพยากร!E20</f>
        <v>3948</v>
      </c>
      <c r="E4" s="4">
        <f>ข้อมูลการใช้ทรัพยากร!F20</f>
        <v>3967</v>
      </c>
      <c r="F4" s="4">
        <f>ข้อมูลการใช้ทรัพยากร!G20</f>
        <v>3757</v>
      </c>
      <c r="G4" s="4">
        <f>ข้อมูลการใช้ทรัพยากร!H20</f>
        <v>3958</v>
      </c>
      <c r="H4" s="4">
        <f>ข้อมูลการใช้ทรัพยากร!I20</f>
        <v>3859</v>
      </c>
      <c r="I4" s="4">
        <f>ข้อมูลการใช้ทรัพยากร!J20</f>
        <v>3840</v>
      </c>
      <c r="J4" s="4">
        <f>ข้อมูลการใช้ทรัพยากร!K20</f>
        <v>3833</v>
      </c>
      <c r="K4" s="4">
        <f>ข้อมูลการใช้ทรัพยากร!L20</f>
        <v>3826</v>
      </c>
      <c r="L4" s="4">
        <f>ข้อมูลการใช้ทรัพยากร!M20</f>
        <v>3711</v>
      </c>
      <c r="M4" s="4">
        <f>ข้อมูลการใช้ทรัพยากร!N20</f>
        <v>4058</v>
      </c>
    </row>
    <row r="5" spans="1:13" ht="21" customHeight="1" x14ac:dyDescent="0.3">
      <c r="A5" s="23">
        <v>2567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17" ht="20.25" customHeight="1" x14ac:dyDescent="0.3"/>
    <row r="18" ht="21" customHeight="1" x14ac:dyDescent="0.3"/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P10" sqref="P10"/>
    </sheetView>
  </sheetViews>
  <sheetFormatPr defaultRowHeight="14.4" x14ac:dyDescent="0.3"/>
  <cols>
    <col min="1" max="1" width="9.88671875" customWidth="1"/>
  </cols>
  <sheetData>
    <row r="1" spans="1:13" ht="23.4" x14ac:dyDescent="0.45">
      <c r="A1" s="36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" x14ac:dyDescent="0.3">
      <c r="A2" s="22" t="s">
        <v>28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</row>
    <row r="3" spans="1:13" ht="21" x14ac:dyDescent="0.3">
      <c r="A3" s="23">
        <v>2565</v>
      </c>
      <c r="B3" s="4">
        <f>ข้อมูลการใช้ทรัพยากร!C36</f>
        <v>140450</v>
      </c>
      <c r="C3" s="4">
        <f>ข้อมูลการใช้ทรัพยากร!D36</f>
        <v>133475</v>
      </c>
      <c r="D3" s="4">
        <f>ข้อมูลการใช้ทรัพยากร!E36</f>
        <v>164494</v>
      </c>
      <c r="E3" s="4">
        <f>ข้อมูลการใช้ทรัพยากร!F36</f>
        <v>164494</v>
      </c>
      <c r="F3" s="4">
        <f>ข้อมูลการใช้ทรัพยากร!G36</f>
        <v>133443</v>
      </c>
      <c r="G3" s="4">
        <f>ข้อมูลการใช้ทรัพยากร!H36</f>
        <v>143436</v>
      </c>
      <c r="H3" s="4">
        <f>ข้อมูลการใช้ทรัพยากร!I36</f>
        <v>157404</v>
      </c>
      <c r="I3" s="4">
        <f>ข้อมูลการใช้ทรัพยากร!J36</f>
        <v>137330</v>
      </c>
      <c r="J3" s="4">
        <f>ข้อมูลการใช้ทรัพยากร!K36</f>
        <v>161390</v>
      </c>
      <c r="K3" s="4">
        <f>ข้อมูลการใช้ทรัพยากร!L36</f>
        <v>135479</v>
      </c>
      <c r="L3" s="4">
        <f>ข้อมูลการใช้ทรัพยากร!M36</f>
        <v>138526</v>
      </c>
      <c r="M3" s="4">
        <f>ข้อมูลการใช้ทรัพยากร!N36</f>
        <v>120500</v>
      </c>
    </row>
    <row r="4" spans="1:13" ht="21" x14ac:dyDescent="0.3">
      <c r="A4" s="23">
        <v>2566</v>
      </c>
      <c r="B4" s="4">
        <f>ข้อมูลการใช้ทรัพยากร!C21</f>
        <v>127584</v>
      </c>
      <c r="C4" s="4">
        <f>ข้อมูลการใช้ทรัพยากร!D21</f>
        <v>126491</v>
      </c>
      <c r="D4" s="4">
        <f>ข้อมูลการใช้ทรัพยากร!E21</f>
        <v>156417</v>
      </c>
      <c r="E4" s="4">
        <f>ข้อมูลการใช้ทรัพยากร!F21</f>
        <v>196395</v>
      </c>
      <c r="F4" s="4">
        <f>ข้อมูลการใช้ทรัพยากร!G21</f>
        <v>219729</v>
      </c>
      <c r="G4" s="4">
        <f>ข้อมูลการใช้ทรัพยากร!H21</f>
        <v>218235</v>
      </c>
      <c r="H4" s="4">
        <f>ข้อมูลการใช้ทรัพยากร!I21</f>
        <v>198240</v>
      </c>
      <c r="I4" s="4">
        <f>ข้อมูลการใช้ทรัพยากร!J21</f>
        <v>207599</v>
      </c>
      <c r="J4" s="4">
        <f>ข้อมูลการใช้ทรัพยากร!K21</f>
        <v>198589</v>
      </c>
      <c r="K4" s="4">
        <f>ข้อมูลการใช้ทรัพยากร!L21</f>
        <v>142583</v>
      </c>
      <c r="L4" s="4">
        <f>ข้อมูลการใช้ทรัพยากร!M21</f>
        <v>142634</v>
      </c>
      <c r="M4" s="4">
        <f>ข้อมูลการใช้ทรัพยากร!N21</f>
        <v>126595</v>
      </c>
    </row>
    <row r="5" spans="1:13" ht="21" x14ac:dyDescent="0.3">
      <c r="A5" s="23">
        <v>2567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workbookViewId="0">
      <selection activeCell="O8" sqref="O8"/>
    </sheetView>
  </sheetViews>
  <sheetFormatPr defaultRowHeight="14.4" x14ac:dyDescent="0.3"/>
  <cols>
    <col min="1" max="1" width="11.5546875" customWidth="1"/>
  </cols>
  <sheetData>
    <row r="1" spans="1:13" ht="22.8" x14ac:dyDescent="0.4">
      <c r="A1" s="39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5" customFormat="1" ht="21" x14ac:dyDescent="0.3">
      <c r="A2" s="22" t="s">
        <v>28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</row>
    <row r="3" spans="1:13" ht="21" x14ac:dyDescent="0.3">
      <c r="A3" s="23">
        <v>2565</v>
      </c>
      <c r="B3" s="4">
        <f>ข้อมูลการใช้ทรัพยากร!C37</f>
        <v>703</v>
      </c>
      <c r="C3" s="4">
        <f>ข้อมูลการใช้ทรัพยากร!D37</f>
        <v>974</v>
      </c>
      <c r="D3" s="4">
        <f>ข้อมูลการใช้ทรัพยากร!E37</f>
        <v>819</v>
      </c>
      <c r="E3" s="4">
        <f>ข้อมูลการใช้ทรัพยากร!F37</f>
        <v>795</v>
      </c>
      <c r="F3" s="4">
        <f>ข้อมูลการใช้ทรัพยากร!G37</f>
        <v>1063</v>
      </c>
      <c r="G3" s="4">
        <f>ข้อมูลการใช้ทรัพยากร!H37</f>
        <v>1109</v>
      </c>
      <c r="H3" s="4">
        <f>ข้อมูลการใช้ทรัพยากร!I37</f>
        <v>703</v>
      </c>
      <c r="I3" s="4">
        <f>ข้อมูลการใช้ทรัพยากร!J37</f>
        <v>1876</v>
      </c>
      <c r="J3" s="4">
        <f>ข้อมูลการใช้ทรัพยากร!K37</f>
        <v>2450</v>
      </c>
      <c r="K3" s="4">
        <f>ข้อมูลการใช้ทรัพยากร!L37</f>
        <v>303</v>
      </c>
      <c r="L3" s="4">
        <f>ข้อมูลการใช้ทรัพยากร!M37</f>
        <v>202</v>
      </c>
      <c r="M3" s="4">
        <f>ข้อมูลการใช้ทรัพยากร!N37</f>
        <v>968</v>
      </c>
    </row>
    <row r="4" spans="1:13" ht="21" x14ac:dyDescent="0.3">
      <c r="A4" s="23">
        <v>2566</v>
      </c>
      <c r="B4" s="4">
        <f>ข้อมูลการใช้ทรัพยากร!C22</f>
        <v>1548</v>
      </c>
      <c r="C4" s="4">
        <f>ข้อมูลการใช้ทรัพยากร!D22</f>
        <v>1006</v>
      </c>
      <c r="D4" s="4">
        <f>ข้อมูลการใช้ทรัพยากร!E22</f>
        <v>1063</v>
      </c>
      <c r="E4" s="4">
        <f>ข้อมูลการใช้ทรัพยากร!F22</f>
        <v>889</v>
      </c>
      <c r="F4" s="4">
        <f>ข้อมูลการใช้ทรัพยากร!G22</f>
        <v>389</v>
      </c>
      <c r="G4" s="4">
        <f>ข้อมูลการใช้ทรัพยากร!H22</f>
        <v>1446</v>
      </c>
      <c r="H4" s="4">
        <f>ข้อมูลการใช้ทรัพยากร!I22</f>
        <v>1003</v>
      </c>
      <c r="I4" s="4">
        <f>ข้อมูลการใช้ทรัพยากร!J22</f>
        <v>1730</v>
      </c>
      <c r="J4" s="4">
        <f>ข้อมูลการใช้ทรัพยากร!K22</f>
        <v>3087</v>
      </c>
      <c r="K4" s="4">
        <f>ข้อมูลการใช้ทรัพยากร!L22</f>
        <v>503</v>
      </c>
      <c r="L4" s="4">
        <f>ข้อมูลการใช้ทรัพยากร!M22</f>
        <v>438</v>
      </c>
      <c r="M4" s="4">
        <f>ข้อมูลการใช้ทรัพยากร!N22</f>
        <v>235</v>
      </c>
    </row>
    <row r="5" spans="1:13" ht="21" x14ac:dyDescent="0.3">
      <c r="A5" s="23">
        <v>2567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>
      <selection activeCell="Q16" sqref="Q16"/>
    </sheetView>
  </sheetViews>
  <sheetFormatPr defaultRowHeight="14.4" x14ac:dyDescent="0.3"/>
  <cols>
    <col min="1" max="1" width="13.109375" customWidth="1"/>
  </cols>
  <sheetData>
    <row r="1" spans="1:13" ht="23.4" x14ac:dyDescent="0.45">
      <c r="A1" s="39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" x14ac:dyDescent="0.3">
      <c r="A2" s="22" t="s">
        <v>28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</row>
    <row r="3" spans="1:13" ht="21" x14ac:dyDescent="0.3">
      <c r="A3" s="23">
        <v>2565</v>
      </c>
      <c r="B3" s="11">
        <f>ข้อมูลการใช้ทรัพยากร!C38</f>
        <v>0</v>
      </c>
      <c r="C3" s="11">
        <f>ข้อมูลการใช้ทรัพยากร!D38</f>
        <v>0</v>
      </c>
      <c r="D3" s="11">
        <f>ข้อมูลการใช้ทรัพยากร!E38</f>
        <v>0</v>
      </c>
      <c r="E3" s="11">
        <f>ข้อมูลการใช้ทรัพยากร!F38</f>
        <v>0</v>
      </c>
      <c r="F3" s="11">
        <f>ข้อมูลการใช้ทรัพยากร!G38</f>
        <v>4386.8599999999997</v>
      </c>
      <c r="G3" s="11">
        <f>ข้อมูลการใช้ทรัพยากร!H38</f>
        <v>6361.39</v>
      </c>
      <c r="H3" s="11">
        <f>ข้อมูลการใช้ทรัพยากร!I38</f>
        <v>7240.6</v>
      </c>
      <c r="I3" s="11">
        <f>ข้อมูลการใช้ทรัพยากร!J38</f>
        <v>6986.8</v>
      </c>
      <c r="J3" s="11">
        <f>ข้อมูลการใช้ทรัพยากร!K38</f>
        <v>6169.68</v>
      </c>
      <c r="K3" s="11">
        <f>ข้อมูลการใช้ทรัพยากร!L38</f>
        <v>0</v>
      </c>
      <c r="L3" s="11">
        <f>ข้อมูลการใช้ทรัพยากร!M38</f>
        <v>0</v>
      </c>
      <c r="M3" s="11">
        <f>ข้อมูลการใช้ทรัพยากร!N38</f>
        <v>0</v>
      </c>
    </row>
    <row r="4" spans="1:13" s="6" customFormat="1" ht="21" x14ac:dyDescent="0.3">
      <c r="A4" s="23">
        <v>2566</v>
      </c>
      <c r="B4" s="11">
        <f>ข้อมูลการใช้ทรัพยากร!C23</f>
        <v>4302.38</v>
      </c>
      <c r="C4" s="11">
        <f>ข้อมูลการใช้ทรัพยากร!D23</f>
        <v>3991.3999999999996</v>
      </c>
      <c r="D4" s="11">
        <f>ข้อมูลการใช้ทรัพยากร!E23</f>
        <v>3655.72</v>
      </c>
      <c r="E4" s="11">
        <f>ข้อมูลการใช้ทรัพยากร!F23</f>
        <v>4302.18</v>
      </c>
      <c r="F4" s="11">
        <f>ข้อมูลการใช้ทรัพยากร!G23</f>
        <v>1391.22</v>
      </c>
      <c r="G4" s="11">
        <f>ข้อมูลการใช้ทรัพยากร!H23</f>
        <v>1676.88</v>
      </c>
      <c r="H4" s="11">
        <f>ข้อมูลการใช้ทรัพยากร!I23</f>
        <v>1466.5</v>
      </c>
      <c r="I4" s="11">
        <f>ข้อมูลการใช้ทรัพยากร!J23</f>
        <v>1391</v>
      </c>
      <c r="J4" s="11">
        <f>ข้อมูลการใช้ทรัพยากร!K23</f>
        <v>1377.05</v>
      </c>
      <c r="K4" s="11">
        <f>ข้อมูลการใช้ทรัพยากร!L23</f>
        <v>3321.45</v>
      </c>
      <c r="L4" s="11">
        <f>ข้อมูลการใช้ทรัพยากร!M23</f>
        <v>2687.5699999999997</v>
      </c>
      <c r="M4" s="11">
        <f>ข้อมูลการใช้ทรัพยากร!N23</f>
        <v>2663.4</v>
      </c>
    </row>
    <row r="5" spans="1:13" ht="21" x14ac:dyDescent="0.3">
      <c r="A5" s="23">
        <v>2567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1" x14ac:dyDescent="0.3">
      <c r="A6" s="24"/>
    </row>
    <row r="28" spans="3:3" x14ac:dyDescent="0.3">
      <c r="C28" t="s">
        <v>40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workbookViewId="0">
      <selection activeCell="O12" sqref="O12"/>
    </sheetView>
  </sheetViews>
  <sheetFormatPr defaultRowHeight="14.4" x14ac:dyDescent="0.3"/>
  <cols>
    <col min="1" max="1" width="13.44140625" customWidth="1"/>
    <col min="5" max="6" width="10.5546875" bestFit="1" customWidth="1"/>
    <col min="7" max="7" width="9.44140625" bestFit="1" customWidth="1"/>
  </cols>
  <sheetData>
    <row r="1" spans="1:13" ht="27" x14ac:dyDescent="0.75">
      <c r="A1" s="39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21" x14ac:dyDescent="0.3">
      <c r="A2" s="22" t="s">
        <v>28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</row>
    <row r="3" spans="1:13" ht="21" x14ac:dyDescent="0.3">
      <c r="A3" s="23">
        <v>2565</v>
      </c>
      <c r="B3" s="11">
        <f>ข้อมูลการใช้ทรัพยากร!C42</f>
        <v>1239.79</v>
      </c>
      <c r="C3" s="11">
        <f>ข้อมูลการใช้ทรัพยากร!D42</f>
        <v>791.16000000000008</v>
      </c>
      <c r="D3" s="11">
        <f>ข้อมูลการใช้ทรัพยากร!E42</f>
        <v>1396.07</v>
      </c>
      <c r="E3" s="11">
        <f>ข้อมูลการใช้ทรัพยากร!F42</f>
        <v>1402</v>
      </c>
      <c r="F3" s="11">
        <f>ข้อมูลการใช้ทรัพยากร!G42</f>
        <v>1563</v>
      </c>
      <c r="G3" s="11">
        <f>ข้อมูลการใช้ทรัพยากร!H42</f>
        <v>1506</v>
      </c>
      <c r="H3" s="11">
        <f>ข้อมูลการใช้ทรัพยากร!I42</f>
        <v>1301.2</v>
      </c>
      <c r="I3" s="11">
        <f>ข้อมูลการใช้ทรัพยากร!J42</f>
        <v>1069.23</v>
      </c>
      <c r="J3" s="11">
        <f>ข้อมูลการใช้ทรัพยากร!K42</f>
        <v>1569.3</v>
      </c>
      <c r="K3" s="11">
        <f>ข้อมูลการใช้ทรัพยากร!L42</f>
        <v>1488.29</v>
      </c>
      <c r="L3" s="11">
        <f>ข้อมูลการใช้ทรัพยากร!M42</f>
        <v>1748.4299999999998</v>
      </c>
      <c r="M3" s="11">
        <f>ข้อมูลการใช้ทรัพยากร!N42</f>
        <v>1744.8200000000002</v>
      </c>
    </row>
    <row r="4" spans="1:13" ht="21" x14ac:dyDescent="0.3">
      <c r="A4" s="23">
        <v>2566</v>
      </c>
      <c r="B4" s="11">
        <f>ข้อมูลการใช้ทรัพยากร!C27</f>
        <v>1850.43</v>
      </c>
      <c r="C4" s="11">
        <f>ข้อมูลการใช้ทรัพยากร!D27</f>
        <v>1782.37</v>
      </c>
      <c r="D4" s="11">
        <f>ข้อมูลการใช้ทรัพยากร!E27</f>
        <v>2736.01</v>
      </c>
      <c r="E4" s="11">
        <f>ข้อมูลการใช้ทรัพยากร!F27</f>
        <v>1587.33</v>
      </c>
      <c r="F4" s="11">
        <f>ข้อมูลการใช้ทรัพยากร!G27</f>
        <v>2184.7600000000002</v>
      </c>
      <c r="G4" s="11">
        <f>ข้อมูลการใช้ทรัพยากร!H27</f>
        <v>1754.8200000000002</v>
      </c>
      <c r="H4" s="11">
        <f>ข้อมูลการใช้ทรัพยากร!I27</f>
        <v>1808.02</v>
      </c>
      <c r="I4" s="11">
        <f>ข้อมูลการใช้ทรัพยากร!J27</f>
        <v>1836.12</v>
      </c>
      <c r="J4" s="11">
        <f>ข้อมูลการใช้ทรัพยากร!K27</f>
        <v>2015.4499999999998</v>
      </c>
      <c r="K4" s="11">
        <f>ข้อมูลการใช้ทรัพยากร!L27</f>
        <v>1501.8</v>
      </c>
      <c r="L4" s="11">
        <f>ข้อมูลการใช้ทรัพยากร!M27</f>
        <v>1872.67</v>
      </c>
      <c r="M4" s="11">
        <f>ข้อมูลการใช้ทรัพยากร!N27</f>
        <v>1489.55</v>
      </c>
    </row>
    <row r="5" spans="1:13" ht="21" x14ac:dyDescent="0.3">
      <c r="A5" s="23">
        <v>2567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ข้อมูลการใช้ทรัพยากร</vt:lpstr>
      <vt:lpstr>1.น้ำประปา</vt:lpstr>
      <vt:lpstr>2.ไฟฟ้า</vt:lpstr>
      <vt:lpstr>3.กระดาษ</vt:lpstr>
      <vt:lpstr>4.ปริมาณของเสีย</vt:lpstr>
      <vt:lpstr>5.ปริมาณการใช้เชื้อเพลิง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matura_s</dc:creator>
  <cp:lastModifiedBy>นางสาววารุณี โชคชัยทิพย</cp:lastModifiedBy>
  <cp:lastPrinted>2024-04-11T03:43:07Z</cp:lastPrinted>
  <dcterms:created xsi:type="dcterms:W3CDTF">2024-02-19T06:25:32Z</dcterms:created>
  <dcterms:modified xsi:type="dcterms:W3CDTF">2024-06-25T04:54:20Z</dcterms:modified>
</cp:coreProperties>
</file>